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<sst xmlns="http://schemas.openxmlformats.org/spreadsheetml/2006/main" count="88" uniqueCount="36">
  <si>
    <t>节能减排数据汇总分析表</t>
  </si>
  <si>
    <t>年度</t>
  </si>
  <si>
    <t>工业产值</t>
  </si>
  <si>
    <t>能源消耗量</t>
  </si>
  <si>
    <t>能源种类</t>
  </si>
  <si>
    <t>数量</t>
  </si>
  <si>
    <t>综合能耗
(tce)</t>
  </si>
  <si>
    <t>天然气
(万m³)</t>
  </si>
  <si>
    <t>汽油(吨)</t>
  </si>
  <si>
    <t>煤油(吨)</t>
  </si>
  <si>
    <t>柴油(吨)</t>
  </si>
  <si>
    <t>单位产值
综合能耗
(kgce/万元)</t>
  </si>
  <si>
    <t>热力
(百万千焦)</t>
  </si>
  <si>
    <t>润滑油(吨)</t>
  </si>
  <si>
    <t>电力
(万kwh)</t>
  </si>
  <si>
    <t>自来水</t>
  </si>
  <si>
    <t>使用量(m³)</t>
  </si>
  <si>
    <t>单位产值用水量
(t/万元)</t>
  </si>
  <si>
    <t>废水</t>
  </si>
  <si>
    <t>产生量(t)</t>
  </si>
  <si>
    <t>单位产值废水量
(t/万元)</t>
  </si>
  <si>
    <t>产生量
(t)</t>
  </si>
  <si>
    <t>废气</t>
  </si>
  <si>
    <t>产生量
(万m³)</t>
  </si>
  <si>
    <t>单位产值废气量
(m³/万元)</t>
  </si>
  <si>
    <t>污染物</t>
  </si>
  <si>
    <t>污染物种类</t>
  </si>
  <si>
    <t>单位产值
产生量
(kg/万元)</t>
  </si>
  <si>
    <t>二氧化硫
(t)</t>
  </si>
  <si>
    <t>氮氧化物
(t)</t>
  </si>
  <si>
    <t>颗粒物
(t)</t>
  </si>
  <si>
    <t>COD(t)</t>
  </si>
  <si>
    <t>氨氮(t)</t>
  </si>
  <si>
    <t>二氧化碳</t>
  </si>
  <si>
    <t>排放量（t）</t>
  </si>
  <si>
    <r>
      <t>单位产值排放量（kgCO</t>
    </r>
    <r>
      <rPr>
        <vertAlign val="sub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eq/万元）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</si>
</sst>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176" formatCode="0.00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.0000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vertAlign val="subscript"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7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32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8" fillId="0" borderId="29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5" borderId="28" applyNumberFormat="0" applyAlignment="0" applyProtection="0">
      <alignment vertical="center"/>
    </xf>
    <xf numFmtId="0" fontId="15" fillId="5" borderId="30" applyNumberFormat="0" applyAlignment="0" applyProtection="0">
      <alignment vertical="center"/>
    </xf>
    <xf numFmtId="0" fontId="6" fillId="4" borderId="27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177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7" fontId="1" fillId="0" borderId="1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77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77" fontId="1" fillId="0" borderId="21" xfId="0" applyNumberFormat="1" applyFont="1" applyBorder="1" applyAlignment="1">
      <alignment horizontal="center" vertical="center"/>
    </xf>
    <xf numFmtId="177" fontId="1" fillId="0" borderId="22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76" fontId="1" fillId="0" borderId="22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18" workbookViewId="0">
      <selection activeCell="A18" sqref="$A18:$XFD18"/>
    </sheetView>
  </sheetViews>
  <sheetFormatPr defaultColWidth="9.02654867256637" defaultRowHeight="13.5"/>
  <cols>
    <col min="1" max="1" width="5.7787610619469" style="2" customWidth="1"/>
    <col min="2" max="2" width="10.6991150442478" style="3" customWidth="1"/>
    <col min="3" max="3" width="8.96460176991151" style="3" customWidth="1"/>
    <col min="4" max="4" width="10.7522123893805" style="3" customWidth="1"/>
    <col min="5" max="5" width="10.6991150442478" style="3" customWidth="1"/>
    <col min="6" max="6" width="8.96460176991151" style="3" customWidth="1"/>
    <col min="7" max="7" width="10.7522123893805" style="3" customWidth="1"/>
    <col min="8" max="8" width="10.6991150442478" style="3" customWidth="1"/>
    <col min="9" max="9" width="9.89380530973451" style="3" customWidth="1"/>
    <col min="10" max="10" width="10.7522123893805" style="3" customWidth="1"/>
  </cols>
  <sheetData>
    <row r="1" ht="3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2" customHeight="1" spans="1:10">
      <c r="A2" s="5" t="s">
        <v>1</v>
      </c>
      <c r="B2" s="6">
        <v>2021</v>
      </c>
      <c r="C2" s="6"/>
      <c r="D2" s="6"/>
      <c r="E2" s="6">
        <v>2022</v>
      </c>
      <c r="F2" s="6"/>
      <c r="G2" s="6"/>
      <c r="H2" s="6">
        <v>2023</v>
      </c>
      <c r="I2" s="6"/>
      <c r="J2" s="12"/>
    </row>
    <row r="3" ht="32" customHeight="1" spans="1:10">
      <c r="A3" s="7" t="s">
        <v>2</v>
      </c>
      <c r="B3" s="8">
        <v>4554820</v>
      </c>
      <c r="C3" s="8"/>
      <c r="D3" s="8"/>
      <c r="E3" s="8">
        <v>5012060</v>
      </c>
      <c r="F3" s="8"/>
      <c r="G3" s="8"/>
      <c r="H3" s="8">
        <v>5928790</v>
      </c>
      <c r="I3" s="8"/>
      <c r="J3" s="53"/>
    </row>
    <row r="4" ht="32" customHeight="1" spans="1:10">
      <c r="A4" s="9" t="s">
        <v>3</v>
      </c>
      <c r="B4" s="10" t="s">
        <v>4</v>
      </c>
      <c r="C4" s="11" t="s">
        <v>5</v>
      </c>
      <c r="D4" s="12" t="s">
        <v>6</v>
      </c>
      <c r="E4" s="13" t="s">
        <v>4</v>
      </c>
      <c r="F4" s="11" t="s">
        <v>5</v>
      </c>
      <c r="G4" s="14" t="s">
        <v>6</v>
      </c>
      <c r="H4" s="10" t="s">
        <v>4</v>
      </c>
      <c r="I4" s="11" t="s">
        <v>5</v>
      </c>
      <c r="J4" s="12" t="s">
        <v>6</v>
      </c>
    </row>
    <row r="5" ht="32" customHeight="1" spans="1:10">
      <c r="A5" s="15"/>
      <c r="B5" s="16" t="s">
        <v>7</v>
      </c>
      <c r="C5" s="17">
        <v>231.28</v>
      </c>
      <c r="D5" s="18">
        <v>13237.74</v>
      </c>
      <c r="E5" s="16" t="s">
        <v>7</v>
      </c>
      <c r="F5" s="17">
        <v>197.53</v>
      </c>
      <c r="G5" s="19">
        <v>12069.88</v>
      </c>
      <c r="H5" s="16" t="s">
        <v>7</v>
      </c>
      <c r="I5" s="17">
        <v>239.25</v>
      </c>
      <c r="J5" s="18">
        <v>11465.76</v>
      </c>
    </row>
    <row r="6" ht="32" customHeight="1" spans="1:10">
      <c r="A6" s="15"/>
      <c r="B6" s="16" t="s">
        <v>8</v>
      </c>
      <c r="C6" s="17">
        <v>70.83</v>
      </c>
      <c r="D6" s="18"/>
      <c r="E6" s="16" t="s">
        <v>8</v>
      </c>
      <c r="F6" s="17">
        <v>57.91</v>
      </c>
      <c r="G6" s="19"/>
      <c r="H6" s="16" t="s">
        <v>8</v>
      </c>
      <c r="I6" s="17">
        <v>77.37</v>
      </c>
      <c r="J6" s="18"/>
    </row>
    <row r="7" ht="32" customHeight="1" spans="1:10">
      <c r="A7" s="15"/>
      <c r="B7" s="16" t="s">
        <v>9</v>
      </c>
      <c r="C7" s="17">
        <v>4.9</v>
      </c>
      <c r="D7" s="18"/>
      <c r="E7" s="16" t="s">
        <v>9</v>
      </c>
      <c r="F7" s="17">
        <v>3.87</v>
      </c>
      <c r="G7" s="19"/>
      <c r="H7" s="16" t="s">
        <v>9</v>
      </c>
      <c r="I7" s="17">
        <v>3.96</v>
      </c>
      <c r="J7" s="18"/>
    </row>
    <row r="8" ht="32" customHeight="1" spans="1:10">
      <c r="A8" s="15"/>
      <c r="B8" s="16" t="s">
        <v>10</v>
      </c>
      <c r="C8" s="17">
        <v>14.54</v>
      </c>
      <c r="D8" s="20" t="s">
        <v>11</v>
      </c>
      <c r="E8" s="16" t="s">
        <v>10</v>
      </c>
      <c r="F8" s="17">
        <v>13.15</v>
      </c>
      <c r="G8" s="20" t="s">
        <v>11</v>
      </c>
      <c r="H8" s="16" t="s">
        <v>10</v>
      </c>
      <c r="I8" s="17">
        <v>12.43</v>
      </c>
      <c r="J8" s="20" t="s">
        <v>11</v>
      </c>
    </row>
    <row r="9" ht="32" customHeight="1" spans="1:10">
      <c r="A9" s="15"/>
      <c r="B9" s="16" t="s">
        <v>12</v>
      </c>
      <c r="C9" s="17">
        <v>206022.2</v>
      </c>
      <c r="D9" s="18"/>
      <c r="E9" s="16" t="s">
        <v>12</v>
      </c>
      <c r="F9" s="17">
        <v>199431.1</v>
      </c>
      <c r="G9" s="18"/>
      <c r="H9" s="21" t="s">
        <v>13</v>
      </c>
      <c r="I9" s="17">
        <v>507.85</v>
      </c>
      <c r="J9" s="18"/>
    </row>
    <row r="10" ht="32" customHeight="1" spans="1:10">
      <c r="A10" s="15"/>
      <c r="B10" s="16" t="s">
        <v>14</v>
      </c>
      <c r="C10" s="17">
        <v>4705.75</v>
      </c>
      <c r="D10" s="22">
        <f>D5/B3*1000</f>
        <v>2.90631462933771</v>
      </c>
      <c r="E10" s="16" t="s">
        <v>14</v>
      </c>
      <c r="F10" s="17">
        <v>4433.85</v>
      </c>
      <c r="G10" s="23">
        <f>G5/E3</f>
        <v>0.00240816749999002</v>
      </c>
      <c r="H10" s="16" t="s">
        <v>12</v>
      </c>
      <c r="I10" s="17">
        <v>191492.62</v>
      </c>
      <c r="J10" s="22">
        <f>J5/H3</f>
        <v>0.00193391231600377</v>
      </c>
    </row>
    <row r="11" ht="32" customHeight="1" spans="1:10">
      <c r="A11" s="24"/>
      <c r="B11" s="25"/>
      <c r="C11" s="8"/>
      <c r="D11" s="26"/>
      <c r="E11" s="27"/>
      <c r="F11" s="8"/>
      <c r="G11" s="28"/>
      <c r="H11" s="7" t="s">
        <v>14</v>
      </c>
      <c r="I11" s="8">
        <v>4729.46</v>
      </c>
      <c r="J11" s="26"/>
    </row>
    <row r="12" ht="32" customHeight="1" spans="1:10">
      <c r="A12" s="29" t="s">
        <v>15</v>
      </c>
      <c r="B12" s="10" t="s">
        <v>16</v>
      </c>
      <c r="C12" s="6" t="s">
        <v>17</v>
      </c>
      <c r="D12" s="30"/>
      <c r="E12" s="10" t="s">
        <v>16</v>
      </c>
      <c r="F12" s="6" t="s">
        <v>17</v>
      </c>
      <c r="G12" s="30"/>
      <c r="H12" s="10" t="s">
        <v>16</v>
      </c>
      <c r="I12" s="6" t="s">
        <v>17</v>
      </c>
      <c r="J12" s="30"/>
    </row>
    <row r="13" ht="32" customHeight="1" spans="1:10">
      <c r="A13" s="31"/>
      <c r="B13" s="32">
        <v>276243</v>
      </c>
      <c r="C13" s="33">
        <f>B13/B3</f>
        <v>0.0606484998309483</v>
      </c>
      <c r="D13" s="34"/>
      <c r="E13" s="32">
        <v>389402</v>
      </c>
      <c r="F13" s="33">
        <f>E13/E3</f>
        <v>0.0776930044732106</v>
      </c>
      <c r="G13" s="34"/>
      <c r="H13" s="32">
        <v>237592</v>
      </c>
      <c r="I13" s="33">
        <f>H13/H3</f>
        <v>0.0400742815987748</v>
      </c>
      <c r="J13" s="34"/>
    </row>
    <row r="14" ht="32" customHeight="1" spans="1:10">
      <c r="A14" s="29" t="s">
        <v>18</v>
      </c>
      <c r="B14" s="10" t="s">
        <v>19</v>
      </c>
      <c r="C14" s="6" t="s">
        <v>20</v>
      </c>
      <c r="D14" s="30"/>
      <c r="E14" s="5" t="s">
        <v>21</v>
      </c>
      <c r="F14" s="6" t="s">
        <v>20</v>
      </c>
      <c r="G14" s="30"/>
      <c r="H14" s="5" t="s">
        <v>21</v>
      </c>
      <c r="I14" s="6" t="s">
        <v>20</v>
      </c>
      <c r="J14" s="30"/>
    </row>
    <row r="15" ht="32" customHeight="1" spans="1:10">
      <c r="A15" s="31"/>
      <c r="B15" s="32">
        <v>210459.2</v>
      </c>
      <c r="C15" s="33">
        <f>B15/B3</f>
        <v>0.0462058215253292</v>
      </c>
      <c r="D15" s="34"/>
      <c r="E15" s="32">
        <v>295295.2</v>
      </c>
      <c r="F15" s="33">
        <f>E15/E3</f>
        <v>0.0589169323591497</v>
      </c>
      <c r="G15" s="34"/>
      <c r="H15" s="32">
        <v>190074</v>
      </c>
      <c r="I15" s="33">
        <f>H15/H3</f>
        <v>0.032059492746412</v>
      </c>
      <c r="J15" s="34"/>
    </row>
    <row r="16" ht="32" customHeight="1" spans="1:10">
      <c r="A16" s="29" t="s">
        <v>22</v>
      </c>
      <c r="B16" s="5" t="s">
        <v>23</v>
      </c>
      <c r="C16" s="6" t="s">
        <v>24</v>
      </c>
      <c r="D16" s="30"/>
      <c r="E16" s="5" t="s">
        <v>23</v>
      </c>
      <c r="F16" s="6" t="s">
        <v>24</v>
      </c>
      <c r="G16" s="30"/>
      <c r="H16" s="5" t="s">
        <v>23</v>
      </c>
      <c r="I16" s="6" t="s">
        <v>24</v>
      </c>
      <c r="J16" s="30"/>
    </row>
    <row r="17" ht="32" customHeight="1" spans="1:10">
      <c r="A17" s="31"/>
      <c r="B17" s="25">
        <v>3145.53</v>
      </c>
      <c r="C17" s="35">
        <f>B17/B3*10000</f>
        <v>6.90593700738997</v>
      </c>
      <c r="D17" s="26"/>
      <c r="E17" s="25">
        <v>2686.35</v>
      </c>
      <c r="F17" s="35">
        <f>E17/E3*10000</f>
        <v>5.35977222938273</v>
      </c>
      <c r="G17" s="26"/>
      <c r="H17" s="25">
        <v>3253.76</v>
      </c>
      <c r="I17" s="35">
        <f>H17/H3*10000</f>
        <v>5.48806754835304</v>
      </c>
      <c r="J17" s="26"/>
    </row>
    <row r="18" ht="50" customHeight="1" spans="1:10">
      <c r="A18" s="29" t="s">
        <v>25</v>
      </c>
      <c r="B18" s="10" t="s">
        <v>26</v>
      </c>
      <c r="C18" s="11" t="s">
        <v>5</v>
      </c>
      <c r="D18" s="12" t="s">
        <v>27</v>
      </c>
      <c r="E18" s="10" t="s">
        <v>26</v>
      </c>
      <c r="F18" s="11" t="s">
        <v>5</v>
      </c>
      <c r="G18" s="12" t="s">
        <v>27</v>
      </c>
      <c r="H18" s="10" t="s">
        <v>26</v>
      </c>
      <c r="I18" s="11" t="s">
        <v>5</v>
      </c>
      <c r="J18" s="12" t="s">
        <v>27</v>
      </c>
    </row>
    <row r="19" ht="32" customHeight="1" spans="1:10">
      <c r="A19" s="36"/>
      <c r="B19" s="16" t="s">
        <v>28</v>
      </c>
      <c r="C19" s="17">
        <v>0.005</v>
      </c>
      <c r="D19" s="37">
        <f>C19*1000/B3</f>
        <v>1.09773822017116e-6</v>
      </c>
      <c r="E19" s="16" t="s">
        <v>28</v>
      </c>
      <c r="F19" s="17">
        <v>0.395</v>
      </c>
      <c r="G19" s="37">
        <f>F19*1000/E3</f>
        <v>7.88099104958839e-5</v>
      </c>
      <c r="H19" s="16" t="s">
        <v>28</v>
      </c>
      <c r="I19" s="17">
        <v>0.478</v>
      </c>
      <c r="J19" s="37">
        <f>I19*1000/H3</f>
        <v>8.06235336383984e-5</v>
      </c>
    </row>
    <row r="20" ht="32" customHeight="1" spans="1:10">
      <c r="A20" s="36"/>
      <c r="B20" s="16" t="s">
        <v>29</v>
      </c>
      <c r="C20" s="17">
        <v>4.327</v>
      </c>
      <c r="D20" s="37">
        <f>C20*1000/B3</f>
        <v>0.000949982655736121</v>
      </c>
      <c r="E20" s="16" t="s">
        <v>29</v>
      </c>
      <c r="F20" s="17">
        <v>3.696</v>
      </c>
      <c r="G20" s="37">
        <f>F20*1000/E3</f>
        <v>0.000737421339728575</v>
      </c>
      <c r="H20" s="16" t="s">
        <v>29</v>
      </c>
      <c r="I20" s="17">
        <v>4.476</v>
      </c>
      <c r="J20" s="37">
        <f>I20*1000/H3</f>
        <v>0.000754960118337806</v>
      </c>
    </row>
    <row r="21" ht="32" customHeight="1" spans="1:10">
      <c r="A21" s="36"/>
      <c r="B21" s="16" t="s">
        <v>30</v>
      </c>
      <c r="C21" s="17">
        <v>0.661</v>
      </c>
      <c r="D21" s="37">
        <f>C21*1000/B3</f>
        <v>0.000145120992706627</v>
      </c>
      <c r="E21" s="16" t="s">
        <v>30</v>
      </c>
      <c r="F21" s="17">
        <v>0.565</v>
      </c>
      <c r="G21" s="37">
        <f>F21*1000/E3</f>
        <v>0.000112728099823226</v>
      </c>
      <c r="H21" s="16" t="s">
        <v>30</v>
      </c>
      <c r="I21" s="17">
        <v>0.684</v>
      </c>
      <c r="J21" s="37">
        <f>I21*1000/H3</f>
        <v>0.000115369240603901</v>
      </c>
    </row>
    <row r="22" ht="32" customHeight="1" spans="1:10">
      <c r="A22" s="36"/>
      <c r="B22" s="21" t="s">
        <v>31</v>
      </c>
      <c r="C22" s="17">
        <v>5.533</v>
      </c>
      <c r="D22" s="37">
        <f>C22*1000/B3</f>
        <v>0.0012147571144414</v>
      </c>
      <c r="E22" s="21" t="s">
        <v>31</v>
      </c>
      <c r="F22" s="17">
        <v>7.424</v>
      </c>
      <c r="G22" s="37">
        <f>F22*1000/E3</f>
        <v>0.00148122727980112</v>
      </c>
      <c r="H22" s="21" t="s">
        <v>31</v>
      </c>
      <c r="I22" s="17">
        <v>4.349</v>
      </c>
      <c r="J22" s="37">
        <f>I22*1000/H3</f>
        <v>0.000733539221325093</v>
      </c>
    </row>
    <row r="23" ht="32" customHeight="1" spans="1:10">
      <c r="A23" s="38"/>
      <c r="B23" s="32" t="s">
        <v>32</v>
      </c>
      <c r="C23" s="39">
        <v>0.101</v>
      </c>
      <c r="D23" s="40">
        <f>C23*1000/B3</f>
        <v>2.21743120474574e-5</v>
      </c>
      <c r="E23" s="32" t="s">
        <v>32</v>
      </c>
      <c r="F23" s="39">
        <v>0.173</v>
      </c>
      <c r="G23" s="40">
        <f>F23*1000/E3</f>
        <v>3.45167456095897e-5</v>
      </c>
      <c r="H23" s="32" t="s">
        <v>32</v>
      </c>
      <c r="I23" s="39">
        <v>0.076</v>
      </c>
      <c r="J23" s="40">
        <f>I23*1000/H3</f>
        <v>1.28188045115445e-5</v>
      </c>
    </row>
    <row r="24" s="1" customFormat="1" ht="32" customHeight="1" spans="1:11">
      <c r="A24" s="41" t="s">
        <v>33</v>
      </c>
      <c r="B24" s="42" t="s">
        <v>34</v>
      </c>
      <c r="C24" s="43" t="s">
        <v>35</v>
      </c>
      <c r="D24" s="44"/>
      <c r="E24" s="45" t="s">
        <v>34</v>
      </c>
      <c r="F24" s="43" t="s">
        <v>35</v>
      </c>
      <c r="G24" s="46"/>
      <c r="H24" s="42" t="s">
        <v>34</v>
      </c>
      <c r="I24" s="43" t="s">
        <v>35</v>
      </c>
      <c r="J24" s="44"/>
      <c r="K24" s="54"/>
    </row>
    <row r="25" s="1" customFormat="1" ht="32" customHeight="1" spans="1:11">
      <c r="A25" s="47"/>
      <c r="B25" s="48">
        <v>56211.77</v>
      </c>
      <c r="C25" s="49">
        <f>B25/B3*1000</f>
        <v>12.3411616704941</v>
      </c>
      <c r="D25" s="50"/>
      <c r="E25" s="51">
        <v>53079.5</v>
      </c>
      <c r="F25" s="49">
        <f>E25/E3*1000</f>
        <v>10.5903560611804</v>
      </c>
      <c r="G25" s="52"/>
      <c r="H25" s="48">
        <v>56964.24</v>
      </c>
      <c r="I25" s="49">
        <f>H25/H3*1000</f>
        <v>9.60807179879874</v>
      </c>
      <c r="J25" s="50"/>
      <c r="K25" s="54"/>
    </row>
  </sheetData>
  <mergeCells count="46">
    <mergeCell ref="A1:J1"/>
    <mergeCell ref="B2:D2"/>
    <mergeCell ref="E2:G2"/>
    <mergeCell ref="H2:J2"/>
    <mergeCell ref="B3:D3"/>
    <mergeCell ref="E3:G3"/>
    <mergeCell ref="H3:J3"/>
    <mergeCell ref="C12:D12"/>
    <mergeCell ref="F12:G12"/>
    <mergeCell ref="I12:J12"/>
    <mergeCell ref="C13:D13"/>
    <mergeCell ref="F13:G13"/>
    <mergeCell ref="I13:J13"/>
    <mergeCell ref="C14:D14"/>
    <mergeCell ref="F14:G14"/>
    <mergeCell ref="I14:J14"/>
    <mergeCell ref="C15:D15"/>
    <mergeCell ref="F15:G15"/>
    <mergeCell ref="I15:J15"/>
    <mergeCell ref="C16:D16"/>
    <mergeCell ref="F16:G16"/>
    <mergeCell ref="I16:J16"/>
    <mergeCell ref="C17:D17"/>
    <mergeCell ref="F17:G17"/>
    <mergeCell ref="I17:J17"/>
    <mergeCell ref="C24:D24"/>
    <mergeCell ref="F24:G24"/>
    <mergeCell ref="I24:J24"/>
    <mergeCell ref="C25:D25"/>
    <mergeCell ref="F25:G25"/>
    <mergeCell ref="I25:J25"/>
    <mergeCell ref="A4:A11"/>
    <mergeCell ref="A12:A13"/>
    <mergeCell ref="A14:A15"/>
    <mergeCell ref="A16:A17"/>
    <mergeCell ref="A18:A23"/>
    <mergeCell ref="A24:A25"/>
    <mergeCell ref="D5:D7"/>
    <mergeCell ref="D8:D9"/>
    <mergeCell ref="D10:D11"/>
    <mergeCell ref="G5:G7"/>
    <mergeCell ref="G8:G9"/>
    <mergeCell ref="G10:G11"/>
    <mergeCell ref="J5:J7"/>
    <mergeCell ref="J8:J9"/>
    <mergeCell ref="J10:J11"/>
  </mergeCells>
  <pageMargins left="0.275" right="0.118055555555556" top="0.118055555555556" bottom="0.15694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东</cp:lastModifiedBy>
  <dcterms:created xsi:type="dcterms:W3CDTF">2024-06-13T09:13:00Z</dcterms:created>
  <dcterms:modified xsi:type="dcterms:W3CDTF">2024-06-22T23:11:50Z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7BE896F3D637413A8A4A5406D2D04355</vt:lpwstr>
  </property>
  <property fmtid="{D5CDD505-2E9C-101B-9397-08002B2CF9AE}" pid="3" name="KSOProductBuildVer">
    <vt:lpwstr>2052-11.8.2.10912</vt:lpwstr>
  </property>
</Properties>
</file>